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Abteilung5\Foerderungen\HKJGB\Kita-Assistenz\Homepage\"/>
    </mc:Choice>
  </mc:AlternateContent>
  <xr:revisionPtr revIDLastSave="0" documentId="13_ncr:1_{F8BF0FBD-63AA-4E94-8D92-FBD118447FC5}" xr6:coauthVersionLast="47" xr6:coauthVersionMax="47" xr10:uidLastSave="{00000000-0000-0000-0000-000000000000}"/>
  <bookViews>
    <workbookView xWindow="33660" yWindow="420" windowWidth="21600" windowHeight="11235" activeTab="1" xr2:uid="{00000000-000D-0000-FFFF-FFFF00000000}"/>
  </bookViews>
  <sheets>
    <sheet name="Rechner Größenkategorie" sheetId="1" r:id="rId1"/>
    <sheet name="Rechner Förderbetra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D26" i="2"/>
  <c r="C26" i="2"/>
  <c r="B26" i="2"/>
  <c r="D11" i="2"/>
  <c r="D12" i="2" s="1"/>
  <c r="C27" i="2" l="1"/>
  <c r="E13" i="1"/>
  <c r="E12" i="1"/>
  <c r="E11" i="1"/>
  <c r="E10" i="1"/>
  <c r="E9" i="1"/>
  <c r="E14" i="1" l="1"/>
  <c r="C4" i="1" s="1"/>
  <c r="C15" i="2" s="1"/>
  <c r="C20" i="2" s="1"/>
  <c r="C6" i="1" l="1"/>
  <c r="C18" i="2" s="1" a="1"/>
  <c r="C18" i="2" s="1"/>
  <c r="C5" i="1"/>
  <c r="C17" i="2" s="1" a="1"/>
  <c r="C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Herbst, Claudia</author>
  </authors>
  <commentList>
    <comment ref="A8" authorId="0" shapeId="0" xr:uid="{00000000-0006-0000-0000-000001000000}">
      <text>
        <r>
          <rPr>
            <b/>
            <sz val="9"/>
            <color indexed="81"/>
            <rFont val="Segoe UI"/>
            <family val="2"/>
          </rPr>
          <t>Herbst, Claudia:</t>
        </r>
        <r>
          <rPr>
            <sz val="9"/>
            <color indexed="81"/>
            <rFont val="Segoe UI"/>
            <family val="2"/>
          </rPr>
          <t xml:space="preserve">
Stichtag, wenn BE noch nicht ab Beginn des Förderzeitraums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<sst xmlns="http://schemas.openxmlformats.org/spreadsheetml/2006/main" count="42" uniqueCount="39">
  <si>
    <t>Kindertageseinrichtung:</t>
  </si>
  <si>
    <t>Stichtag*:</t>
  </si>
  <si>
    <t>Summe betreuter Kinder:</t>
  </si>
  <si>
    <t xml:space="preserve">Zuordnung Größenkategorie der Einrichtung in Zahl: </t>
  </si>
  <si>
    <t xml:space="preserve">Zuordnung Größenkategorie der Einrichtung: </t>
  </si>
  <si>
    <t>Bitte tragen Sie die Anzahl der Kinder ein. Die Größenkategorie wird dann automatisch berechnet.</t>
  </si>
  <si>
    <r>
      <t xml:space="preserve">Anzahl der </t>
    </r>
    <r>
      <rPr>
        <b/>
        <u/>
        <sz val="11"/>
        <color theme="1"/>
        <rFont val="Arial"/>
        <family val="2"/>
      </rPr>
      <t xml:space="preserve">zum Stichtag </t>
    </r>
    <r>
      <rPr>
        <b/>
        <sz val="11"/>
        <color theme="1"/>
        <rFont val="Arial"/>
        <family val="2"/>
      </rPr>
      <t>vertraglich oder satzungsgemäß aufgenommenen Kinder der entsprechenden Kategorie</t>
    </r>
  </si>
  <si>
    <t>Berech-nungs-faktor</t>
  </si>
  <si>
    <t>errech-neter 
Wert betreuter Kinder für Größen-kategorie</t>
  </si>
  <si>
    <r>
      <t xml:space="preserve">Kinder </t>
    </r>
    <r>
      <rPr>
        <b/>
        <sz val="11"/>
        <color theme="1"/>
        <rFont val="Arial"/>
        <family val="2"/>
      </rPr>
      <t>unter drei Jahren</t>
    </r>
  </si>
  <si>
    <r>
      <t xml:space="preserve">mit </t>
    </r>
    <r>
      <rPr>
        <sz val="11"/>
        <color theme="1"/>
        <rFont val="Arial"/>
        <family val="2"/>
      </rPr>
      <t>Behinderung</t>
    </r>
  </si>
  <si>
    <r>
      <t xml:space="preserve">ohne </t>
    </r>
    <r>
      <rPr>
        <sz val="11"/>
        <color theme="1"/>
        <rFont val="Arial"/>
        <family val="2"/>
      </rPr>
      <t>Behinderung</t>
    </r>
  </si>
  <si>
    <r>
      <t xml:space="preserve">Kinder </t>
    </r>
    <r>
      <rPr>
        <b/>
        <sz val="11"/>
        <color theme="1"/>
        <rFont val="Arial"/>
        <family val="2"/>
      </rPr>
      <t xml:space="preserve">über drei Jahren </t>
    </r>
  </si>
  <si>
    <r>
      <t xml:space="preserve">bis </t>
    </r>
    <r>
      <rPr>
        <sz val="11"/>
        <color theme="1"/>
        <rFont val="Arial"/>
        <family val="2"/>
      </rPr>
      <t>zum Schuleintritt</t>
    </r>
    <r>
      <rPr>
        <b/>
        <sz val="11"/>
        <color theme="1"/>
        <rFont val="Arial"/>
        <family val="2"/>
      </rPr>
      <t xml:space="preserve"> mit </t>
    </r>
    <r>
      <rPr>
        <sz val="11"/>
        <color theme="1"/>
        <rFont val="Arial"/>
        <family val="2"/>
      </rPr>
      <t xml:space="preserve">Behinderung </t>
    </r>
  </si>
  <si>
    <t>Gesamtwert betreuter Kinder für Größenkategorie:</t>
  </si>
  <si>
    <t>zum Stichtag:</t>
  </si>
  <si>
    <t>Größenkategorie in Zahl:</t>
  </si>
  <si>
    <t>Größenkategorie:</t>
  </si>
  <si>
    <t>max. zustehendes Budget:</t>
  </si>
  <si>
    <t>Beihilfegeber</t>
  </si>
  <si>
    <t>Beihilfewert in €</t>
  </si>
  <si>
    <t>Summe</t>
  </si>
  <si>
    <r>
      <t xml:space="preserve">Wie hoch ist der verbleibende Betrag, der aktuell </t>
    </r>
    <r>
      <rPr>
        <b/>
        <u/>
        <sz val="11"/>
        <color theme="1"/>
        <rFont val="Arial"/>
        <family val="2"/>
      </rPr>
      <t>insgesamt</t>
    </r>
    <r>
      <rPr>
        <b/>
        <sz val="11"/>
        <color theme="1"/>
        <rFont val="Arial"/>
        <family val="2"/>
      </rPr>
      <t xml:space="preserve"> für weitere De-Minimis-Beihilfen (z. B. "Kita-Assistenz") zur Verfügung steht? (Wenn der Betrag kleiner ist als das maximal zustehende Budget für die Einrichtung, wird das Budget entsprechend gekürzt.)</t>
    </r>
  </si>
  <si>
    <t>Datum Zuwendungs-bescheid/Antrag</t>
  </si>
  <si>
    <t>Assistenz 1</t>
  </si>
  <si>
    <t>Assistenz 2</t>
  </si>
  <si>
    <t>Assistenz 3</t>
  </si>
  <si>
    <t>Assistenz 4</t>
  </si>
  <si>
    <t>erwartete Personalkosten im Förderzeitraum</t>
  </si>
  <si>
    <t>Personalkosten nach Abzug Fördermittel anderer Stellen</t>
  </si>
  <si>
    <t>Gesamtsumme</t>
  </si>
  <si>
    <t xml:space="preserve">etwaige Fördermittel anderer Stellen </t>
  </si>
  <si>
    <t>Kostenplanung</t>
  </si>
  <si>
    <t>Etwaige De-minimis-Beihilfen</t>
  </si>
  <si>
    <t>Größenklasse der Einrichtung</t>
  </si>
  <si>
    <r>
      <rPr>
        <b/>
        <u/>
        <sz val="11"/>
        <rFont val="Arial"/>
        <family val="2"/>
      </rPr>
      <t>Nur für wirtschaftliche Betriebe gemäß Ziffer 13 der Förderrichtlinie</t>
    </r>
    <r>
      <rPr>
        <b/>
        <sz val="11"/>
        <rFont val="Arial"/>
        <family val="2"/>
      </rPr>
      <t xml:space="preserve">: Haben Sie oder ein Unternehmen Ihres Verbunds in den vergangenen 3 Jahren (rückwirkend ab heute, z.B. heute = 07.07.2025, alle De-Minimis-Beihilfen bis zum 06.07.2022) De-Minimis-Beihilfen erhalten? Wenn ja, haben Sie jeweils mit dem Bescheid eine De-Minimis-Bescheinigung erhalten. Haben Sie weitere DeMinimis-Beihilfen (z.B. "Starke Teams Starke Kitas") beantragt? Bitte tragen Sie die Beihilfen unten ein.  Maßgeblich dafür, ob eine bereits erhaltene De-minimis-Förderung angerechnet ist, ist der Tag der auf diesen Antrag ausgestellten Bewilligung minus 3 Jahre. Dieser ist jedoch noch nicht bekannt. De-minimis-Förderungen, die zwischen dem 01.01.2022 und dem Datum der Bewilligung vor 3 Jahren (im Jahr 2022) ausgestellt wurden, sind nicht anzurechnen. Dies wird vom Regierungspräsidium Kassel selbständig geprüft. </t>
    </r>
  </si>
  <si>
    <t xml:space="preserve">Sofern das maximal zustehende Budget überschritten wird, ist der Differenzbetrag aus Eigenmitteln des Trägers der Kindertageseinrichtung zu decken. Wenn Sie bereits wissen, dass die tatsächlichen Kosten (ggf. abzüglich den Fördermitteln anderer Stellen) niedriger sein werden als das maximale Budget, können Sie im Antrag einen niedrigeren Förderbetrag wählen. </t>
  </si>
  <si>
    <t>Für dieselbe Kita-Assistenz dürfen jeweils keine weiteren Landesfördermittel (z. B. für dieselben Personen als Verwaltungskräfte und/oder Hauswirtschaftskräfte nach Ziffer 11.3.2 der Richtlinie "Starke Teams, starke Kitas") in Anspruch genommen werden. Fördermittel anderer öffentlicher Haushalte oder sonstiger Stellen werden von den tatsächlichen Personalkosten abgezogen. Verbleibt ein Restbetrag, ist dieser die Grundlage zur Ermittlung des  letztendlichen Förderbetrags in diesem Förderprogramm.</t>
  </si>
  <si>
    <r>
      <t xml:space="preserve">ab </t>
    </r>
    <r>
      <rPr>
        <sz val="11"/>
        <color theme="1"/>
        <rFont val="Arial"/>
        <family val="2"/>
      </rPr>
      <t>dem Schuleintritt</t>
    </r>
    <r>
      <rPr>
        <b/>
        <sz val="11"/>
        <color theme="1"/>
        <rFont val="Arial"/>
        <family val="2"/>
      </rPr>
      <t xml:space="preserve"> mit Behinderung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</si>
</sst>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FF0000"/>
      <name val="Arial"/>
      <family val="2"/>
    </font>
    <font>
      <b/>
      <u/>
      <sz val="11"/>
      <color theme="1"/>
      <name val="Arial"/>
      <family val="2"/>
    </font>
    <font>
      <b/>
      <sz val="11"/>
      <name val="Arial"/>
      <family val="2"/>
    </font>
    <font>
      <b/>
      <sz val="9"/>
      <color indexed="81"/>
      <name val="Segoe UI"/>
      <family val="2"/>
    </font>
    <font>
      <sz val="9"/>
      <color indexed="81"/>
      <name val="Segoe UI"/>
      <family val="2"/>
    </font>
    <font>
      <sz val="11"/>
      <color rgb="FFFF0000"/>
      <name val="Arial"/>
      <family val="2"/>
    </font>
    <font>
      <b/>
      <u/>
      <sz val="11"/>
      <name val="Arial"/>
      <family val="2"/>
    </font>
    <font>
      <b/>
      <sz val="11"/>
      <color theme="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0" fontId="3" fillId="0" borderId="0" xfId="0" applyFont="1"/>
    <xf numFmtId="0" fontId="2" fillId="3" borderId="5" xfId="0" applyFont="1" applyFill="1" applyBorder="1" applyAlignment="1">
      <alignment vertical="center"/>
    </xf>
    <xf numFmtId="0" fontId="3" fillId="0" borderId="5" xfId="0" applyFont="1" applyBorder="1" applyAlignment="1" applyProtection="1">
      <alignment horizontal="center" vertical="center"/>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2" fillId="3" borderId="12" xfId="0" applyFont="1" applyFill="1" applyBorder="1" applyAlignment="1">
      <alignment vertical="center"/>
    </xf>
    <xf numFmtId="0" fontId="3" fillId="0" borderId="13" xfId="0" applyFont="1" applyBorder="1" applyAlignment="1" applyProtection="1">
      <alignment horizontal="center" vertical="center"/>
      <protection locked="0"/>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Alignment="1">
      <alignment vertical="center"/>
    </xf>
    <xf numFmtId="0" fontId="3" fillId="0" borderId="0" xfId="0" applyFont="1" applyBorder="1"/>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44" fontId="2" fillId="0" borderId="0" xfId="1" applyFont="1" applyFill="1" applyBorder="1" applyAlignment="1">
      <alignment vertical="center"/>
    </xf>
    <xf numFmtId="0" fontId="3" fillId="0" borderId="0" xfId="0" applyFont="1" applyBorder="1" applyAlignment="1">
      <alignment horizontal="center"/>
    </xf>
    <xf numFmtId="0" fontId="6" fillId="0" borderId="0" xfId="0" applyFont="1"/>
    <xf numFmtId="0" fontId="6"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applyAlignment="1" applyProtection="1">
      <alignment vertical="center"/>
      <protection locked="0"/>
    </xf>
    <xf numFmtId="0" fontId="4" fillId="0" borderId="0" xfId="0" applyFont="1" applyBorder="1" applyAlignment="1">
      <alignment vertical="center" wrapText="1"/>
    </xf>
    <xf numFmtId="0" fontId="6" fillId="0" borderId="0" xfId="0" applyFont="1" applyFill="1" applyBorder="1" applyAlignment="1">
      <alignment vertical="center" wrapText="1"/>
    </xf>
    <xf numFmtId="0" fontId="3" fillId="0" borderId="0" xfId="0" applyFont="1" applyAlignment="1">
      <alignment wrapText="1"/>
    </xf>
    <xf numFmtId="0" fontId="3" fillId="0" borderId="0" xfId="0" applyFont="1" applyFill="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2" borderId="23" xfId="0" applyFont="1" applyFill="1" applyBorder="1" applyAlignment="1" applyProtection="1">
      <alignment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vertical="center"/>
    </xf>
    <xf numFmtId="0" fontId="2" fillId="0" borderId="0" xfId="0" applyFont="1" applyFill="1" applyBorder="1" applyAlignment="1" applyProtection="1">
      <alignment vertical="center"/>
    </xf>
    <xf numFmtId="44" fontId="2" fillId="0" borderId="0" xfId="1" applyFont="1" applyFill="1" applyBorder="1" applyAlignment="1" applyProtection="1">
      <alignment vertical="center"/>
    </xf>
    <xf numFmtId="0" fontId="4" fillId="0" borderId="0" xfId="0" applyFont="1" applyFill="1" applyBorder="1" applyAlignment="1" applyProtection="1">
      <alignment horizontal="center" vertical="center" wrapText="1"/>
    </xf>
    <xf numFmtId="44" fontId="2" fillId="2" borderId="5" xfId="1" applyFont="1" applyFill="1" applyBorder="1" applyAlignment="1" applyProtection="1">
      <alignment horizontal="left" vertical="center" wrapText="1"/>
    </xf>
    <xf numFmtId="44" fontId="2" fillId="0" borderId="5" xfId="1" applyFont="1" applyFill="1" applyBorder="1" applyAlignment="1" applyProtection="1">
      <alignment vertical="center"/>
      <protection locked="0"/>
    </xf>
    <xf numFmtId="44" fontId="6" fillId="0" borderId="5"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2" borderId="22" xfId="0" applyFont="1" applyFill="1" applyBorder="1" applyAlignment="1" applyProtection="1">
      <alignment vertical="center"/>
    </xf>
    <xf numFmtId="0" fontId="3" fillId="0" borderId="0" xfId="0" applyFont="1" applyBorder="1" applyAlignment="1" applyProtection="1"/>
    <xf numFmtId="0" fontId="3" fillId="0" borderId="0" xfId="0" applyFont="1" applyProtection="1"/>
    <xf numFmtId="0" fontId="3" fillId="0" borderId="0" xfId="0" applyFont="1" applyFill="1" applyProtection="1"/>
    <xf numFmtId="0" fontId="3" fillId="0" borderId="0" xfId="0" applyFont="1" applyFill="1" applyAlignment="1" applyProtection="1">
      <alignment horizontal="center" vertical="center"/>
    </xf>
    <xf numFmtId="0" fontId="2" fillId="0" borderId="0" xfId="0"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0" fontId="2" fillId="5" borderId="5"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14" fontId="2" fillId="0" borderId="5" xfId="0" applyNumberFormat="1" applyFont="1" applyBorder="1" applyAlignment="1" applyProtection="1">
      <alignment horizontal="center" vertical="center"/>
    </xf>
    <xf numFmtId="14" fontId="2" fillId="0" borderId="0" xfId="0" applyNumberFormat="1" applyFont="1" applyFill="1" applyBorder="1" applyAlignment="1" applyProtection="1">
      <alignment horizontal="center" vertical="center"/>
    </xf>
    <xf numFmtId="0" fontId="3"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2" fillId="0" borderId="5" xfId="0" applyFont="1" applyFill="1" applyBorder="1" applyAlignment="1" applyProtection="1">
      <alignment vertical="center"/>
    </xf>
    <xf numFmtId="0" fontId="2" fillId="2" borderId="5" xfId="0" applyFont="1" applyFill="1" applyBorder="1" applyAlignment="1" applyProtection="1">
      <alignment vertical="center" wrapText="1"/>
    </xf>
    <xf numFmtId="44" fontId="2" fillId="2" borderId="5" xfId="1"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3" fillId="0" borderId="0" xfId="0" applyFont="1" applyFill="1" applyAlignment="1" applyProtection="1">
      <alignment vertical="center"/>
    </xf>
    <xf numFmtId="0" fontId="2" fillId="0" borderId="0" xfId="0" applyFont="1" applyFill="1" applyBorder="1" applyAlignment="1" applyProtection="1">
      <alignment horizontal="left" vertical="center" wrapText="1"/>
    </xf>
    <xf numFmtId="0" fontId="2" fillId="4" borderId="12" xfId="0" applyFont="1" applyFill="1" applyBorder="1" applyAlignment="1" applyProtection="1">
      <alignment horizontal="center" vertical="center" wrapText="1"/>
    </xf>
    <xf numFmtId="44" fontId="2" fillId="2" borderId="5" xfId="1" applyFont="1" applyFill="1" applyBorder="1" applyAlignment="1" applyProtection="1">
      <alignment vertical="center" wrapText="1"/>
    </xf>
    <xf numFmtId="0" fontId="3" fillId="3" borderId="4" xfId="0" applyFont="1" applyFill="1" applyBorder="1" applyAlignment="1">
      <alignment horizontal="left"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4" fillId="0" borderId="0" xfId="0" applyFont="1" applyBorder="1" applyAlignment="1" applyProtection="1">
      <alignment horizontal="center"/>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0" borderId="27"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14" fontId="2" fillId="0" borderId="24" xfId="0" applyNumberFormat="1" applyFont="1" applyBorder="1" applyAlignment="1" applyProtection="1">
      <alignment horizontal="center" vertical="center"/>
    </xf>
    <xf numFmtId="14" fontId="2" fillId="0" borderId="25" xfId="0" applyNumberFormat="1" applyFont="1" applyBorder="1" applyAlignment="1" applyProtection="1">
      <alignment horizontal="center" vertical="center"/>
    </xf>
    <xf numFmtId="14" fontId="2" fillId="0" borderId="26" xfId="0" applyNumberFormat="1"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44" fontId="2" fillId="0" borderId="5" xfId="0" applyNumberFormat="1" applyFont="1" applyFill="1" applyBorder="1" applyAlignment="1" applyProtection="1">
      <alignment horizontal="center" vertical="center" wrapText="1"/>
    </xf>
    <xf numFmtId="44" fontId="6" fillId="0" borderId="5" xfId="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44" fontId="2" fillId="2" borderId="5" xfId="1" applyFont="1" applyFill="1" applyBorder="1" applyAlignment="1" applyProtection="1">
      <alignment horizontal="center" vertical="center" wrapText="1"/>
    </xf>
    <xf numFmtId="0" fontId="9" fillId="0" borderId="5" xfId="0" applyFont="1" applyBorder="1" applyAlignment="1" applyProtection="1">
      <alignment horizontal="center"/>
      <protection locked="0"/>
    </xf>
    <xf numFmtId="44" fontId="2" fillId="2" borderId="18" xfId="1" applyFont="1" applyFill="1" applyBorder="1" applyAlignment="1" applyProtection="1">
      <alignment horizontal="center" vertical="center" wrapText="1"/>
    </xf>
    <xf numFmtId="44" fontId="2" fillId="2" borderId="19" xfId="1"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2"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44" fontId="2" fillId="2" borderId="18" xfId="1" applyFont="1" applyFill="1" applyBorder="1" applyAlignment="1" applyProtection="1">
      <alignment horizontal="left" vertical="center" wrapText="1"/>
    </xf>
    <xf numFmtId="44" fontId="2" fillId="2" borderId="19" xfId="1" applyFont="1" applyFill="1" applyBorder="1" applyAlignment="1" applyProtection="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opLeftCell="A7" workbookViewId="0">
      <selection activeCell="C12" sqref="C12"/>
    </sheetView>
  </sheetViews>
  <sheetFormatPr baseColWidth="10" defaultColWidth="11.42578125" defaultRowHeight="14.25" x14ac:dyDescent="0.2"/>
  <cols>
    <col min="1" max="1" width="28.7109375" style="1" customWidth="1"/>
    <col min="2" max="2" width="42.28515625" style="1" bestFit="1" customWidth="1"/>
    <col min="3" max="3" width="22.28515625" style="1" customWidth="1"/>
    <col min="4" max="5" width="11.42578125" style="1"/>
    <col min="6" max="6" width="31.42578125" style="1" customWidth="1"/>
    <col min="7" max="16384" width="11.42578125" style="1"/>
  </cols>
  <sheetData>
    <row r="1" spans="1:7" s="44" customFormat="1" ht="16.5" thickTop="1" thickBot="1" x14ac:dyDescent="0.25">
      <c r="A1" s="42" t="s">
        <v>0</v>
      </c>
      <c r="B1" s="81"/>
      <c r="C1" s="82"/>
      <c r="D1" s="82"/>
      <c r="E1" s="83"/>
      <c r="F1" s="43"/>
      <c r="G1" s="43"/>
    </row>
    <row r="2" spans="1:7" s="44" customFormat="1" ht="15.75" thickBot="1" x14ac:dyDescent="0.25">
      <c r="A2" s="31" t="s">
        <v>1</v>
      </c>
      <c r="B2" s="87">
        <v>45717</v>
      </c>
      <c r="C2" s="88"/>
      <c r="D2" s="88"/>
      <c r="E2" s="89"/>
    </row>
    <row r="3" spans="1:7" s="44" customFormat="1" ht="15.75" thickBot="1" x14ac:dyDescent="0.25">
      <c r="A3" s="84"/>
      <c r="B3" s="84"/>
      <c r="C3" s="84"/>
      <c r="D3" s="84"/>
      <c r="E3" s="84"/>
    </row>
    <row r="4" spans="1:7" s="44" customFormat="1" ht="23.1" customHeight="1" thickBot="1" x14ac:dyDescent="0.25">
      <c r="A4" s="85" t="s">
        <v>2</v>
      </c>
      <c r="B4" s="86"/>
      <c r="C4" s="76">
        <f>E14</f>
        <v>0</v>
      </c>
      <c r="D4" s="76"/>
      <c r="E4" s="77"/>
    </row>
    <row r="5" spans="1:7" s="44" customFormat="1" ht="23.1" customHeight="1" thickBot="1" x14ac:dyDescent="0.25">
      <c r="A5" s="74" t="s">
        <v>3</v>
      </c>
      <c r="B5" s="75"/>
      <c r="C5" s="76" t="str">
        <f>IF(C4&lt;50,"unter 50",IF(C4&lt;100,"50 bis unter 100","über 100"))</f>
        <v>unter 50</v>
      </c>
      <c r="D5" s="76"/>
      <c r="E5" s="77"/>
    </row>
    <row r="6" spans="1:7" s="44" customFormat="1" ht="23.1" customHeight="1" x14ac:dyDescent="0.2">
      <c r="A6" s="74" t="s">
        <v>4</v>
      </c>
      <c r="B6" s="75"/>
      <c r="C6" s="76" t="str">
        <f>IF(C4&lt;50,"kleine Einrichtung",IF(C4&lt;100,"mittlere Einrichtung","große Einrichtung"))</f>
        <v>kleine Einrichtung</v>
      </c>
      <c r="D6" s="76"/>
      <c r="E6" s="77"/>
      <c r="F6" s="45"/>
    </row>
    <row r="7" spans="1:7" s="44" customFormat="1" ht="15.75" thickBot="1" x14ac:dyDescent="0.3">
      <c r="A7" s="78" t="s">
        <v>5</v>
      </c>
      <c r="B7" s="78"/>
      <c r="C7" s="78"/>
      <c r="D7" s="78"/>
      <c r="E7" s="78"/>
    </row>
    <row r="8" spans="1:7" s="44" customFormat="1" ht="174.75" customHeight="1" x14ac:dyDescent="0.2">
      <c r="A8" s="79"/>
      <c r="B8" s="80"/>
      <c r="C8" s="32" t="s">
        <v>6</v>
      </c>
      <c r="D8" s="32" t="s">
        <v>7</v>
      </c>
      <c r="E8" s="33" t="s">
        <v>8</v>
      </c>
    </row>
    <row r="9" spans="1:7" ht="23.1" customHeight="1" x14ac:dyDescent="0.2">
      <c r="A9" s="68" t="s">
        <v>9</v>
      </c>
      <c r="B9" s="2" t="s">
        <v>10</v>
      </c>
      <c r="C9" s="3"/>
      <c r="D9" s="4">
        <v>6</v>
      </c>
      <c r="E9" s="5">
        <f>D9*C9</f>
        <v>0</v>
      </c>
    </row>
    <row r="10" spans="1:7" ht="23.1" customHeight="1" x14ac:dyDescent="0.2">
      <c r="A10" s="68"/>
      <c r="B10" s="2" t="s">
        <v>11</v>
      </c>
      <c r="C10" s="3"/>
      <c r="D10" s="4">
        <v>3</v>
      </c>
      <c r="E10" s="5">
        <f t="shared" ref="E10:E13" si="0">D10*C10</f>
        <v>0</v>
      </c>
    </row>
    <row r="11" spans="1:7" ht="23.1" customHeight="1" x14ac:dyDescent="0.2">
      <c r="A11" s="69" t="s">
        <v>12</v>
      </c>
      <c r="B11" s="2" t="s">
        <v>13</v>
      </c>
      <c r="C11" s="3"/>
      <c r="D11" s="4">
        <v>3</v>
      </c>
      <c r="E11" s="5">
        <f t="shared" si="0"/>
        <v>0</v>
      </c>
    </row>
    <row r="12" spans="1:7" ht="23.1" customHeight="1" x14ac:dyDescent="0.2">
      <c r="A12" s="70"/>
      <c r="B12" s="2" t="s">
        <v>38</v>
      </c>
      <c r="C12" s="3"/>
      <c r="D12" s="4">
        <v>1</v>
      </c>
      <c r="E12" s="5">
        <f t="shared" si="0"/>
        <v>0</v>
      </c>
    </row>
    <row r="13" spans="1:7" ht="15.75" thickBot="1" x14ac:dyDescent="0.25">
      <c r="A13" s="71"/>
      <c r="B13" s="6" t="s">
        <v>11</v>
      </c>
      <c r="C13" s="7"/>
      <c r="D13" s="8">
        <v>1</v>
      </c>
      <c r="E13" s="9">
        <f t="shared" si="0"/>
        <v>0</v>
      </c>
    </row>
    <row r="14" spans="1:7" s="11" customFormat="1" ht="16.5" thickTop="1" thickBot="1" x14ac:dyDescent="0.3">
      <c r="A14" s="72" t="s">
        <v>14</v>
      </c>
      <c r="B14" s="73"/>
      <c r="C14" s="73"/>
      <c r="D14" s="73"/>
      <c r="E14" s="10">
        <f>SUM(E9:E13)</f>
        <v>0</v>
      </c>
    </row>
    <row r="15" spans="1:7" x14ac:dyDescent="0.2">
      <c r="A15" s="12"/>
      <c r="B15" s="12"/>
      <c r="C15" s="12"/>
      <c r="D15" s="12"/>
      <c r="E15" s="12"/>
    </row>
  </sheetData>
  <sheetProtection sheet="1" objects="1" selectLockedCells="1"/>
  <mergeCells count="14">
    <mergeCell ref="A5:B5"/>
    <mergeCell ref="C5:E5"/>
    <mergeCell ref="B1:E1"/>
    <mergeCell ref="A3:E3"/>
    <mergeCell ref="A4:B4"/>
    <mergeCell ref="C4:E4"/>
    <mergeCell ref="B2:E2"/>
    <mergeCell ref="A9:A10"/>
    <mergeCell ref="A11:A13"/>
    <mergeCell ref="A14:D14"/>
    <mergeCell ref="A6:B6"/>
    <mergeCell ref="C6:E6"/>
    <mergeCell ref="A7:E7"/>
    <mergeCell ref="A8:B8"/>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tabSelected="1" topLeftCell="A25" workbookViewId="0">
      <selection activeCell="D6" sqref="D6:E6"/>
    </sheetView>
  </sheetViews>
  <sheetFormatPr baseColWidth="10" defaultColWidth="11.42578125" defaultRowHeight="14.25" x14ac:dyDescent="0.2"/>
  <cols>
    <col min="1" max="1" width="28.28515625" style="1" customWidth="1"/>
    <col min="2" max="2" width="26.7109375" style="1" customWidth="1"/>
    <col min="3" max="3" width="21.28515625" style="1" bestFit="1" customWidth="1"/>
    <col min="4" max="4" width="25" style="1" customWidth="1"/>
    <col min="5" max="5" width="19.85546875" style="1" customWidth="1"/>
    <col min="6" max="6" width="17.28515625" style="1" customWidth="1"/>
    <col min="7" max="7" width="28.28515625" style="1" customWidth="1"/>
    <col min="8" max="8" width="11.42578125" style="1"/>
    <col min="9" max="9" width="17.85546875" style="1" customWidth="1"/>
    <col min="10" max="10" width="20.42578125" style="1" customWidth="1"/>
    <col min="11" max="16384" width="11.42578125" style="1"/>
  </cols>
  <sheetData>
    <row r="1" spans="1:10" s="11" customFormat="1" ht="23.1" customHeight="1" x14ac:dyDescent="0.25">
      <c r="A1" s="34" t="s">
        <v>0</v>
      </c>
      <c r="B1" s="90"/>
      <c r="C1" s="91"/>
      <c r="D1" s="91"/>
      <c r="E1" s="92"/>
      <c r="F1" s="24"/>
      <c r="G1" s="24"/>
    </row>
    <row r="2" spans="1:10" s="15" customFormat="1" ht="18.75" customHeight="1" x14ac:dyDescent="0.25">
      <c r="A2" s="35"/>
      <c r="B2" s="36"/>
      <c r="C2" s="37"/>
      <c r="D2" s="37"/>
      <c r="E2" s="37"/>
      <c r="F2" s="18"/>
      <c r="G2" s="18"/>
      <c r="H2" s="14"/>
      <c r="I2" s="14"/>
      <c r="J2" s="14"/>
    </row>
    <row r="3" spans="1:10" s="11" customFormat="1" ht="144.75" customHeight="1" x14ac:dyDescent="0.25">
      <c r="A3" s="93" t="s">
        <v>35</v>
      </c>
      <c r="B3" s="93"/>
      <c r="C3" s="93"/>
      <c r="D3" s="93"/>
      <c r="E3" s="93"/>
      <c r="F3" s="25"/>
      <c r="G3" s="25"/>
      <c r="H3" s="13"/>
      <c r="I3" s="13"/>
      <c r="J3" s="13"/>
    </row>
    <row r="4" spans="1:10" s="11" customFormat="1" ht="15" x14ac:dyDescent="0.25">
      <c r="A4" s="95" t="s">
        <v>33</v>
      </c>
      <c r="B4" s="95"/>
      <c r="C4" s="95"/>
      <c r="D4" s="95"/>
      <c r="E4" s="95"/>
      <c r="F4" s="25"/>
      <c r="G4" s="25"/>
      <c r="H4" s="13"/>
      <c r="I4" s="13"/>
      <c r="J4" s="13"/>
    </row>
    <row r="5" spans="1:10" s="11" customFormat="1" ht="43.5" customHeight="1" x14ac:dyDescent="0.25">
      <c r="A5" s="38" t="s">
        <v>23</v>
      </c>
      <c r="B5" s="101" t="s">
        <v>19</v>
      </c>
      <c r="C5" s="102"/>
      <c r="D5" s="99" t="s">
        <v>20</v>
      </c>
      <c r="E5" s="99"/>
      <c r="F5" s="13"/>
      <c r="G5" s="13"/>
    </row>
    <row r="6" spans="1:10" s="15" customFormat="1" ht="25.5" customHeight="1" x14ac:dyDescent="0.2">
      <c r="A6" s="39"/>
      <c r="B6" s="103"/>
      <c r="C6" s="104"/>
      <c r="D6" s="100"/>
      <c r="E6" s="100"/>
      <c r="F6" s="14"/>
      <c r="G6" s="14"/>
    </row>
    <row r="7" spans="1:10" s="15" customFormat="1" ht="22.5" customHeight="1" x14ac:dyDescent="0.25">
      <c r="A7" s="39"/>
      <c r="B7" s="103"/>
      <c r="C7" s="104"/>
      <c r="D7" s="98"/>
      <c r="E7" s="98"/>
      <c r="F7" s="14"/>
      <c r="G7" s="14"/>
    </row>
    <row r="8" spans="1:10" s="15" customFormat="1" ht="19.5" customHeight="1" x14ac:dyDescent="0.25">
      <c r="A8" s="39"/>
      <c r="B8" s="103"/>
      <c r="C8" s="104"/>
      <c r="D8" s="98"/>
      <c r="E8" s="98"/>
      <c r="F8" s="14"/>
      <c r="G8" s="14"/>
    </row>
    <row r="9" spans="1:10" s="15" customFormat="1" ht="19.5" customHeight="1" x14ac:dyDescent="0.25">
      <c r="A9" s="39"/>
      <c r="B9" s="103"/>
      <c r="C9" s="104"/>
      <c r="D9" s="98"/>
      <c r="E9" s="98"/>
      <c r="F9" s="14"/>
      <c r="G9" s="14"/>
    </row>
    <row r="10" spans="1:10" s="15" customFormat="1" ht="19.5" customHeight="1" x14ac:dyDescent="0.25">
      <c r="A10" s="39"/>
      <c r="B10" s="103"/>
      <c r="C10" s="104"/>
      <c r="D10" s="98"/>
      <c r="E10" s="98"/>
      <c r="F10" s="14"/>
      <c r="G10" s="14"/>
    </row>
    <row r="11" spans="1:10" s="15" customFormat="1" ht="19.5" customHeight="1" x14ac:dyDescent="0.25">
      <c r="A11" s="105" t="s">
        <v>21</v>
      </c>
      <c r="B11" s="106"/>
      <c r="C11" s="107"/>
      <c r="D11" s="97">
        <f>SUM(D6:E10)</f>
        <v>0</v>
      </c>
      <c r="E11" s="97"/>
      <c r="F11" s="46"/>
      <c r="G11" s="46"/>
    </row>
    <row r="12" spans="1:10" s="15" customFormat="1" ht="108.75" customHeight="1" x14ac:dyDescent="0.25">
      <c r="A12" s="109" t="s">
        <v>22</v>
      </c>
      <c r="B12" s="110"/>
      <c r="C12" s="111"/>
      <c r="D12" s="96">
        <f>300000-D11</f>
        <v>300000</v>
      </c>
      <c r="E12" s="96"/>
      <c r="F12" s="47"/>
      <c r="G12" s="48"/>
      <c r="H12" s="14"/>
      <c r="I12" s="14"/>
      <c r="J12" s="14"/>
    </row>
    <row r="13" spans="1:10" s="15" customFormat="1" ht="15" x14ac:dyDescent="0.25">
      <c r="A13" s="112"/>
      <c r="B13" s="112"/>
      <c r="C13" s="112"/>
      <c r="D13" s="112"/>
      <c r="E13" s="112"/>
      <c r="F13" s="112"/>
      <c r="G13" s="112"/>
      <c r="H13" s="14"/>
      <c r="I13" s="14"/>
      <c r="J13" s="14"/>
    </row>
    <row r="14" spans="1:10" s="15" customFormat="1" ht="15" customHeight="1" x14ac:dyDescent="0.25">
      <c r="A14" s="35"/>
      <c r="B14" s="49" t="s">
        <v>34</v>
      </c>
      <c r="C14" s="49"/>
      <c r="D14" s="35"/>
      <c r="E14" s="50"/>
      <c r="F14" s="50"/>
      <c r="G14" s="50"/>
      <c r="H14" s="14"/>
      <c r="I14" s="14"/>
      <c r="J14" s="14"/>
    </row>
    <row r="15" spans="1:10" s="11" customFormat="1" ht="23.1" customHeight="1" x14ac:dyDescent="0.25">
      <c r="A15" s="35"/>
      <c r="B15" s="34" t="s">
        <v>2</v>
      </c>
      <c r="C15" s="51">
        <f>'Rechner Größenkategorie'!C4</f>
        <v>0</v>
      </c>
      <c r="D15" s="41"/>
      <c r="E15" s="52"/>
      <c r="F15" s="52"/>
      <c r="G15" s="53"/>
      <c r="H15" s="13"/>
      <c r="I15" s="13"/>
    </row>
    <row r="16" spans="1:10" s="11" customFormat="1" ht="23.1" customHeight="1" x14ac:dyDescent="0.25">
      <c r="A16" s="35"/>
      <c r="B16" s="34" t="s">
        <v>15</v>
      </c>
      <c r="C16" s="54">
        <v>45717</v>
      </c>
      <c r="D16" s="55"/>
      <c r="E16" s="52"/>
      <c r="F16" s="52"/>
      <c r="G16" s="56"/>
      <c r="H16" s="13"/>
      <c r="I16" s="13"/>
    </row>
    <row r="17" spans="1:10" s="11" customFormat="1" ht="23.1" customHeight="1" x14ac:dyDescent="0.25">
      <c r="A17" s="35"/>
      <c r="B17" s="34" t="s">
        <v>16</v>
      </c>
      <c r="C17" s="51" t="str" cm="1">
        <f t="array" ref="C17:E17">'Rechner Größenkategorie'!C5:E5</f>
        <v>unter 50</v>
      </c>
      <c r="D17" s="57">
        <v>0</v>
      </c>
      <c r="E17" s="58">
        <v>0</v>
      </c>
      <c r="F17" s="52"/>
      <c r="G17" s="56"/>
      <c r="H17" s="13"/>
      <c r="I17" s="13"/>
    </row>
    <row r="18" spans="1:10" s="11" customFormat="1" ht="23.1" customHeight="1" x14ac:dyDescent="0.25">
      <c r="A18" s="35"/>
      <c r="B18" s="34" t="s">
        <v>17</v>
      </c>
      <c r="C18" s="51" t="str" cm="1">
        <f t="array" ref="C18:E18">'Rechner Größenkategorie'!C6:E6</f>
        <v>kleine Einrichtung</v>
      </c>
      <c r="D18" s="57">
        <v>0</v>
      </c>
      <c r="E18" s="58">
        <v>0</v>
      </c>
      <c r="F18" s="52"/>
      <c r="G18" s="56"/>
      <c r="H18" s="13"/>
      <c r="I18" s="13"/>
    </row>
    <row r="19" spans="1:10" s="11" customFormat="1" ht="15" customHeight="1" x14ac:dyDescent="0.25">
      <c r="A19" s="35"/>
      <c r="B19" s="59"/>
      <c r="C19" s="59"/>
      <c r="D19" s="35"/>
      <c r="E19" s="35"/>
      <c r="F19" s="35"/>
      <c r="G19" s="35"/>
      <c r="H19" s="13"/>
      <c r="I19" s="13"/>
      <c r="J19" s="13"/>
    </row>
    <row r="20" spans="1:10" s="11" customFormat="1" ht="43.5" customHeight="1" x14ac:dyDescent="0.25">
      <c r="A20" s="35"/>
      <c r="B20" s="60" t="s">
        <v>18</v>
      </c>
      <c r="C20" s="61">
        <f>IF(C15&lt;50,13000,IF(C15&lt;100,17000,20000))</f>
        <v>13000</v>
      </c>
      <c r="D20" s="36"/>
      <c r="E20" s="62"/>
      <c r="F20" s="62"/>
      <c r="G20" s="62"/>
      <c r="H20" s="13"/>
      <c r="I20" s="13"/>
      <c r="J20" s="13"/>
    </row>
    <row r="21" spans="1:10" s="30" customFormat="1" ht="112.5" customHeight="1" x14ac:dyDescent="0.25">
      <c r="A21" s="94" t="s">
        <v>37</v>
      </c>
      <c r="B21" s="94"/>
      <c r="C21" s="94"/>
      <c r="D21" s="94"/>
      <c r="E21" s="94"/>
      <c r="F21" s="63"/>
      <c r="G21" s="63"/>
      <c r="H21" s="29"/>
      <c r="I21" s="29"/>
      <c r="J21" s="29"/>
    </row>
    <row r="22" spans="1:10" s="15" customFormat="1" ht="15" x14ac:dyDescent="0.25">
      <c r="A22" s="95" t="s">
        <v>32</v>
      </c>
      <c r="B22" s="95"/>
      <c r="C22" s="95"/>
      <c r="D22" s="95"/>
      <c r="E22" s="95"/>
      <c r="F22" s="35"/>
      <c r="G22" s="64"/>
      <c r="H22" s="14"/>
      <c r="I22" s="14"/>
      <c r="J22" s="14"/>
    </row>
    <row r="23" spans="1:10" s="15" customFormat="1" ht="56.25" customHeight="1" x14ac:dyDescent="0.25">
      <c r="A23" s="65"/>
      <c r="B23" s="66" t="s">
        <v>24</v>
      </c>
      <c r="C23" s="66" t="s">
        <v>25</v>
      </c>
      <c r="D23" s="66" t="s">
        <v>26</v>
      </c>
      <c r="E23" s="66" t="s">
        <v>27</v>
      </c>
      <c r="F23" s="46"/>
      <c r="G23" s="46"/>
      <c r="H23" s="14"/>
    </row>
    <row r="24" spans="1:10" s="15" customFormat="1" ht="43.5" customHeight="1" x14ac:dyDescent="0.25">
      <c r="A24" s="67" t="s">
        <v>28</v>
      </c>
      <c r="B24" s="40"/>
      <c r="C24" s="40"/>
      <c r="D24" s="40"/>
      <c r="E24" s="40"/>
      <c r="F24" s="14"/>
      <c r="G24" s="14"/>
      <c r="H24" s="14"/>
    </row>
    <row r="25" spans="1:10" s="15" customFormat="1" ht="43.5" customHeight="1" x14ac:dyDescent="0.25">
      <c r="A25" s="67" t="s">
        <v>31</v>
      </c>
      <c r="B25" s="40"/>
      <c r="C25" s="40"/>
      <c r="D25" s="40"/>
      <c r="E25" s="40"/>
      <c r="F25" s="14"/>
      <c r="G25" s="14"/>
      <c r="H25" s="14"/>
    </row>
    <row r="26" spans="1:10" s="15" customFormat="1" ht="43.5" customHeight="1" x14ac:dyDescent="0.25">
      <c r="A26" s="67" t="s">
        <v>29</v>
      </c>
      <c r="B26" s="40">
        <f>SUM(B24:B25)</f>
        <v>0</v>
      </c>
      <c r="C26" s="40">
        <f>SUM(C24:C25)</f>
        <v>0</v>
      </c>
      <c r="D26" s="40">
        <f>SUM(D24:D25)</f>
        <v>0</v>
      </c>
      <c r="E26" s="40">
        <f>SUM(E24:E25)</f>
        <v>0</v>
      </c>
      <c r="F26" s="14"/>
      <c r="G26" s="14"/>
      <c r="H26" s="14"/>
    </row>
    <row r="27" spans="1:10" s="15" customFormat="1" ht="43.5" customHeight="1" x14ac:dyDescent="0.25">
      <c r="A27" s="113" t="s">
        <v>30</v>
      </c>
      <c r="B27" s="114"/>
      <c r="C27" s="97">
        <f>B26+C26+D26+E26</f>
        <v>0</v>
      </c>
      <c r="D27" s="97"/>
      <c r="E27" s="97"/>
      <c r="F27" s="26"/>
      <c r="G27" s="14"/>
      <c r="H27" s="14"/>
      <c r="I27" s="14"/>
    </row>
    <row r="28" spans="1:10" s="15" customFormat="1" ht="96.75" customHeight="1" x14ac:dyDescent="0.25">
      <c r="A28" s="108" t="s">
        <v>36</v>
      </c>
      <c r="B28" s="108"/>
      <c r="C28" s="108"/>
      <c r="D28" s="108"/>
      <c r="E28" s="108"/>
      <c r="F28" s="23"/>
      <c r="G28" s="23"/>
      <c r="H28" s="14"/>
      <c r="I28" s="14"/>
    </row>
    <row r="29" spans="1:10" s="15" customFormat="1" ht="43.5" customHeight="1" x14ac:dyDescent="0.25">
      <c r="A29" s="17"/>
      <c r="B29" s="19"/>
      <c r="C29" s="22"/>
      <c r="D29" s="22"/>
      <c r="E29" s="22"/>
      <c r="F29" s="22"/>
      <c r="G29" s="14"/>
      <c r="H29" s="14"/>
      <c r="I29" s="14"/>
    </row>
    <row r="30" spans="1:10" s="15" customFormat="1" ht="43.5" customHeight="1" x14ac:dyDescent="0.25">
      <c r="A30" s="17"/>
      <c r="B30" s="19"/>
      <c r="C30" s="22"/>
      <c r="D30" s="22"/>
      <c r="E30" s="22"/>
      <c r="F30" s="22"/>
      <c r="G30" s="14"/>
      <c r="H30" s="14"/>
      <c r="I30" s="14"/>
    </row>
    <row r="31" spans="1:10" ht="39" customHeight="1" x14ac:dyDescent="0.2">
      <c r="A31" s="27"/>
      <c r="B31" s="27"/>
      <c r="C31" s="27"/>
      <c r="D31" s="27"/>
      <c r="E31" s="27"/>
      <c r="F31" s="28"/>
      <c r="G31" s="28"/>
      <c r="H31" s="20"/>
      <c r="I31" s="20"/>
      <c r="J31" s="20"/>
    </row>
    <row r="32" spans="1:10" ht="15" x14ac:dyDescent="0.25">
      <c r="A32" s="21"/>
      <c r="F32" s="16"/>
      <c r="G32" s="16"/>
    </row>
  </sheetData>
  <sheetProtection sheet="1" objects="1" scenarios="1" selectLockedCells="1"/>
  <mergeCells count="25">
    <mergeCell ref="B6:C6"/>
    <mergeCell ref="B7:C7"/>
    <mergeCell ref="B8:C8"/>
    <mergeCell ref="A28:E28"/>
    <mergeCell ref="A12:C12"/>
    <mergeCell ref="A13:G13"/>
    <mergeCell ref="A27:B27"/>
    <mergeCell ref="A22:E22"/>
    <mergeCell ref="C27:E27"/>
    <mergeCell ref="B1:E1"/>
    <mergeCell ref="A3:E3"/>
    <mergeCell ref="A21:E21"/>
    <mergeCell ref="A4:E4"/>
    <mergeCell ref="D12:E12"/>
    <mergeCell ref="D11:E11"/>
    <mergeCell ref="D10:E10"/>
    <mergeCell ref="D9:E9"/>
    <mergeCell ref="D8:E8"/>
    <mergeCell ref="D7:E7"/>
    <mergeCell ref="D5:E5"/>
    <mergeCell ref="D6:E6"/>
    <mergeCell ref="B5:C5"/>
    <mergeCell ref="B9:C9"/>
    <mergeCell ref="B10:C10"/>
    <mergeCell ref="A11:C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Rechner Größenkategorie</vt:lpstr>
      <vt:lpstr>Rechner Förderbetrag</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Herbst, Claudia</dc:creator>
  <cp:lastModifiedBy>Herbst, Claudia (RPKS)</cp:lastModifiedBy>
  <cp:lastPrinted>2025-03-11T13:24:37Z</cp:lastPrinted>
  <dcterms:created xsi:type="dcterms:W3CDTF">2025-03-11T12:56:33Z</dcterms:created>
  <dcterms:modified xsi:type="dcterms:W3CDTF">2025-07-11T13:41:14Z</dcterms:modified>
</cp:coreProperties>
</file>